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48" yWindow="5868" windowWidth="19176" windowHeight="5916" firstSheet="1" activeTab="1"/>
  </bookViews>
  <sheets>
    <sheet name="RiskSerializationData" sheetId="4" state="hidden" r:id="rId1"/>
    <sheet name="Model" sheetId="1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Current_price">Model!$B$4</definedName>
    <definedName name="Duration">Model!$B$9</definedName>
    <definedName name="Exercise_price">Model!$B$5</definedName>
    <definedName name="Mean_annual_return">Model!$B$6</definedName>
    <definedName name="Pal_Workbook_GUID" hidden="1">"MF36EJ7AKE1ZTN25I75Y71SS"</definedName>
    <definedName name="_xlnm.Print_Area" localSheetId="1">Model!$A$1:$E$16</definedName>
    <definedName name="Risk_free_rate">Model!$B$8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ExcelReportsGoInNewWorkbook">FALSE</definedName>
    <definedName name="RiskExcelReportsToGenerate">129</definedName>
    <definedName name="RiskFixedSeed" hidden="1">1</definedName>
    <definedName name="RiskGenerateExcelReportsAtEndOfSimulation">FALSE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howRiskWindowAtEndOfSimulation">TRUE</definedName>
    <definedName name="RiskStandardRecalc" hidden="1">1</definedName>
    <definedName name="RiskTemplateSheetName">"myTemplate"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Volatility">Model!$B$7</definedName>
  </definedNames>
  <calcPr calcId="152511" iterate="1"/>
</workbook>
</file>

<file path=xl/calcChain.xml><?xml version="1.0" encoding="utf-8"?>
<calcChain xmlns="http://schemas.openxmlformats.org/spreadsheetml/2006/main">
  <c r="B12" i="1" l="1"/>
  <c r="B13" i="1" s="1"/>
  <c r="B14" i="1" s="1"/>
  <c r="AN3" i="4"/>
  <c r="B16" i="1"/>
  <c r="A3" i="4" l="1"/>
  <c r="AG3" i="4"/>
</calcChain>
</file>

<file path=xl/comments1.xml><?xml version="1.0" encoding="utf-8"?>
<comments xmlns="http://schemas.openxmlformats.org/spreadsheetml/2006/main">
  <authors>
    <author>Chris Albright</author>
  </authors>
  <commentList>
    <comment ref="A9" authorId="0" shapeId="0">
      <text>
        <r>
          <rPr>
            <b/>
            <sz val="8"/>
            <color indexed="81"/>
            <rFont val="Tahoma"/>
            <family val="2"/>
          </rPr>
          <t>Expressed as a fraction of a year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<sst xmlns="http://schemas.openxmlformats.org/spreadsheetml/2006/main" count="30" uniqueCount="28">
  <si>
    <t>Input section</t>
  </si>
  <si>
    <t>Exercise price</t>
  </si>
  <si>
    <t>Mean annual return</t>
  </si>
  <si>
    <t>Risk-free rate</t>
  </si>
  <si>
    <t>Simulation section</t>
  </si>
  <si>
    <t>Stock price in 6 months (growing at risk-free rate)</t>
  </si>
  <si>
    <t>Option cash flow at termination</t>
  </si>
  <si>
    <t>Discounted value of option</t>
  </si>
  <si>
    <t>Value of option (average of discounted value)</t>
  </si>
  <si>
    <t>Current price</t>
  </si>
  <si>
    <t>Volatility</t>
  </si>
  <si>
    <t>Duration</t>
  </si>
  <si>
    <t>Range names used:</t>
  </si>
  <si>
    <t>Current_price</t>
  </si>
  <si>
    <t>=Model!$B$4</t>
  </si>
  <si>
    <t>=Model!$B$9</t>
  </si>
  <si>
    <t>Exercise_price</t>
  </si>
  <si>
    <t>=Model!$B$5</t>
  </si>
  <si>
    <t>Mean_annual_return</t>
  </si>
  <si>
    <t>=Model!$B$6</t>
  </si>
  <si>
    <t>Risk_free_rate</t>
  </si>
  <si>
    <t>=Model!$B$8</t>
  </si>
  <si>
    <t>=Model!$B$7</t>
  </si>
  <si>
    <t>Pricing a European put option with simulation</t>
  </si>
  <si>
    <t>&gt;75%</t>
  </si>
  <si>
    <t>&lt;25%</t>
  </si>
  <si>
    <t>&gt;90%</t>
  </si>
  <si>
    <t>GF1_rK0qDwEACADYAAwjACYASwBrAHQAdQCBAI0AtgApANIALQD//wABAAABAQEAAQQAAAAAFCQjLCMjMC4wMDstJCMsIyMwLjAwAAAAARpEaXNjb3VudGVkIHZhbHVlIG9mIG9wdGlvbgEAAQEFAAEAAQMBAQD/AQEBAQEAAQEBAAIAAQEBAQEAAQEBAAIAAZEAAiEAGkRpc2NvdW50ZWQgdmFsdWUgb2Ygb3B0aW9uAAAvAQIAAgC+AMgAAQECAZqZmZmZmak/AABmZmZmZmbuPwAABQABAQ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</si>
</sst>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;\-&quot;$&quot;#,##0"/>
    <numFmt numFmtId="165" formatCode="&quot;$&quot;#,##0.00;\-&quot;$&quot;#,##0.00"/>
    <numFmt numFmtId="166" formatCode="m/d/yy\ h:mm:ss"/>
  </numFmts>
  <fonts count="11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1">
    <xf numFmtId="0" fontId="0" fillId="0" borderId="0"/>
    <xf numFmtId="0" fontId="1" fillId="0" borderId="1" applyNumberFormat="0" applyFont="0" applyFill="0" applyAlignment="0" applyProtection="0"/>
    <xf numFmtId="0" fontId="1" fillId="0" borderId="2" applyNumberFormat="0" applyFont="0" applyFill="0" applyAlignment="0" applyProtection="0"/>
    <xf numFmtId="0" fontId="1" fillId="0" borderId="3" applyNumberFormat="0" applyFont="0" applyFill="0" applyAlignment="0" applyProtection="0"/>
    <xf numFmtId="0" fontId="1" fillId="0" borderId="4" applyNumberFormat="0" applyFont="0" applyFill="0" applyAlignment="0" applyProtection="0"/>
    <xf numFmtId="0" fontId="1" fillId="0" borderId="5" applyNumberFormat="0" applyFont="0" applyFill="0" applyAlignment="0" applyProtection="0"/>
    <xf numFmtId="0" fontId="1" fillId="2" borderId="0" applyNumberFormat="0" applyFont="0" applyBorder="0" applyAlignment="0" applyProtection="0"/>
    <xf numFmtId="0" fontId="1" fillId="0" borderId="6" applyNumberFormat="0" applyFont="0" applyFill="0" applyAlignment="0" applyProtection="0"/>
    <xf numFmtId="0" fontId="1" fillId="0" borderId="7" applyNumberFormat="0" applyFont="0" applyFill="0" applyAlignment="0" applyProtection="0"/>
    <xf numFmtId="4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8" applyNumberFormat="0" applyFont="0" applyFill="0" applyAlignment="0" applyProtection="0"/>
    <xf numFmtId="0" fontId="1" fillId="0" borderId="9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11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0" applyNumberFormat="0" applyFont="0" applyFill="0" applyBorder="0" applyProtection="0">
      <alignment horizontal="center"/>
    </xf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 applyNumberFormat="0" applyFill="0" applyBorder="0" applyProtection="0">
      <alignment horizontal="center"/>
    </xf>
    <xf numFmtId="0" fontId="1" fillId="2" borderId="0" applyNumberFormat="0" applyFont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12" applyNumberFormat="0" applyFont="0" applyFill="0" applyAlignment="0" applyProtection="0"/>
    <xf numFmtId="0" fontId="1" fillId="0" borderId="13" applyNumberFormat="0" applyFont="0" applyFill="0" applyAlignment="0" applyProtection="0"/>
    <xf numFmtId="166" fontId="1" fillId="0" borderId="0" applyFont="0" applyFill="0" applyBorder="0" applyAlignment="0" applyProtection="0"/>
    <xf numFmtId="0" fontId="1" fillId="0" borderId="14" applyNumberFormat="0" applyFont="0" applyFill="0" applyAlignment="0" applyProtection="0"/>
    <xf numFmtId="0" fontId="1" fillId="0" borderId="15" applyNumberFormat="0" applyFont="0" applyFill="0" applyAlignment="0" applyProtection="0"/>
    <xf numFmtId="0" fontId="1" fillId="0" borderId="16" applyNumberFormat="0" applyFont="0" applyFill="0" applyAlignment="0" applyProtection="0"/>
    <xf numFmtId="0" fontId="1" fillId="0" borderId="17" applyNumberFormat="0" applyFont="0" applyFill="0" applyAlignment="0" applyProtection="0"/>
    <xf numFmtId="0" fontId="1" fillId="0" borderId="18" applyNumberFormat="0" applyFont="0" applyFill="0" applyAlignment="0" applyProtection="0"/>
  </cellStyleXfs>
  <cellXfs count="12">
    <xf numFmtId="0" fontId="0" fillId="0" borderId="0" xfId="0"/>
    <xf numFmtId="0" fontId="9" fillId="0" borderId="0" xfId="0" applyFont="1"/>
    <xf numFmtId="0" fontId="10" fillId="0" borderId="0" xfId="0" applyFont="1"/>
    <xf numFmtId="164" fontId="9" fillId="4" borderId="0" xfId="0" applyNumberFormat="1" applyFont="1" applyFill="1" applyBorder="1"/>
    <xf numFmtId="0" fontId="9" fillId="0" borderId="0" xfId="0" applyNumberFormat="1" applyFont="1"/>
    <xf numFmtId="9" fontId="9" fillId="4" borderId="0" xfId="0" applyNumberFormat="1" applyFont="1" applyFill="1" applyBorder="1"/>
    <xf numFmtId="0" fontId="9" fillId="4" borderId="0" xfId="0" applyFont="1" applyFill="1" applyBorder="1"/>
    <xf numFmtId="0" fontId="9" fillId="0" borderId="0" xfId="0" applyFont="1" applyAlignment="1">
      <alignment wrapText="1"/>
    </xf>
    <xf numFmtId="165" fontId="9" fillId="0" borderId="0" xfId="0" applyNumberFormat="1" applyFont="1"/>
    <xf numFmtId="165" fontId="9" fillId="5" borderId="0" xfId="0" applyNumberFormat="1" applyFont="1" applyFill="1" applyBorder="1"/>
    <xf numFmtId="165" fontId="9" fillId="3" borderId="0" xfId="0" applyNumberFormat="1" applyFont="1" applyFill="1"/>
    <xf numFmtId="0" fontId="9" fillId="0" borderId="0" xfId="0" applyFont="1" applyAlignment="1">
      <alignment horizontal="center"/>
    </xf>
  </cellXfs>
  <cellStyles count="31">
    <cellStyle name="Normal" xfId="0" builtinId="0"/>
    <cellStyle name="RISKblandrEdge" xfId="1"/>
    <cellStyle name="RISKblCorner" xfId="2"/>
    <cellStyle name="RISKbottomEdge" xfId="3"/>
    <cellStyle name="RISKbrCorner" xfId="4"/>
    <cellStyle name="RISKdarkBoxed" xfId="5"/>
    <cellStyle name="RISKdarkShade" xfId="6"/>
    <cellStyle name="RISKdbottomEdge" xfId="7"/>
    <cellStyle name="RISKdrightEdge" xfId="8"/>
    <cellStyle name="RISKdurationTime" xfId="9"/>
    <cellStyle name="RISKinNumber" xfId="10"/>
    <cellStyle name="RISKlandrEdge" xfId="11"/>
    <cellStyle name="RISKleftEdge" xfId="12"/>
    <cellStyle name="RISKlightBoxed" xfId="13"/>
    <cellStyle name="RISKltandbEdge" xfId="14"/>
    <cellStyle name="RISKnormBoxed" xfId="15"/>
    <cellStyle name="RISKnormCenter" xfId="16"/>
    <cellStyle name="RISKnormHeading" xfId="17"/>
    <cellStyle name="RISKnormItal" xfId="18"/>
    <cellStyle name="RISKnormLabel" xfId="19"/>
    <cellStyle name="RISKnormShade" xfId="20"/>
    <cellStyle name="RISKnormTitle" xfId="21"/>
    <cellStyle name="RISKoutNumber" xfId="22"/>
    <cellStyle name="RISKrightEdge" xfId="23"/>
    <cellStyle name="RISKrtandbEdge" xfId="24"/>
    <cellStyle name="RISKssTime" xfId="25"/>
    <cellStyle name="RISKtandbEdge" xfId="26"/>
    <cellStyle name="RISKtlandrEdge" xfId="27"/>
    <cellStyle name="RISKtlCorner" xfId="28"/>
    <cellStyle name="RISKtopEdge" xfId="29"/>
    <cellStyle name="RISKtrCorner" xfId="30"/>
  </cellStyles>
  <dxfs count="2">
    <dxf>
      <fill>
        <patternFill>
          <bgColor indexed="26"/>
        </patternFill>
      </fill>
    </dxf>
    <dxf>
      <fill>
        <patternFill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1498600</xdr:colOff>
      <xdr:row>17</xdr:row>
      <xdr:rowOff>139700</xdr:rowOff>
    </xdr:from>
    <xdr:to>
      <xdr:col>3</xdr:col>
      <xdr:colOff>647700</xdr:colOff>
      <xdr:row>24</xdr:row>
      <xdr:rowOff>0</xdr:rowOff>
    </xdr:to>
    <xdr:sp macro="" textlink="">
      <xdr:nvSpPr>
        <xdr:cNvPr id="3" name="TextBox 2"/>
        <xdr:cNvSpPr txBox="1"/>
      </xdr:nvSpPr>
      <xdr:spPr>
        <a:xfrm>
          <a:off x="1498600" y="3233420"/>
          <a:ext cx="3583940" cy="11404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 b="1"/>
            <a:t>Note: </a:t>
          </a:r>
          <a:r>
            <a:rPr lang="en-US" sz="1100"/>
            <a:t>You will see errors in cells unless @RISK is loaded.</a:t>
          </a:r>
        </a:p>
        <a:p>
          <a:endParaRPr lang="en-US" sz="1100"/>
        </a:p>
        <a:p>
          <a:r>
            <a:rPr lang="en-US" sz="1100"/>
            <a:t>The only difference is in the formula in cell B13. Now we're in the money only if the price is lower than the exercise price.</a:t>
          </a:r>
        </a:p>
      </xdr:txBody>
    </xdr:sp>
    <xdr:clientData/>
  </xdr:twoCellAnchor>
  <xdr:twoCellAnchor editAs="oneCell">
    <xdr:from>
      <xdr:col>4</xdr:col>
      <xdr:colOff>0</xdr:colOff>
      <xdr:row>10</xdr:row>
      <xdr:rowOff>0</xdr:rowOff>
    </xdr:from>
    <xdr:to>
      <xdr:col>12</xdr:col>
      <xdr:colOff>448875</xdr:colOff>
      <xdr:row>27</xdr:row>
      <xdr:rowOff>49137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45480" y="1828800"/>
          <a:ext cx="5638095" cy="31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"/>
  <sheetViews>
    <sheetView workbookViewId="0"/>
  </sheetViews>
  <sheetFormatPr defaultRowHeight="13.2" x14ac:dyDescent="0.25"/>
  <sheetData>
    <row r="1" spans="1:40" x14ac:dyDescent="0.25">
      <c r="A1">
        <v>1</v>
      </c>
      <c r="B1">
        <v>0</v>
      </c>
    </row>
    <row r="2" spans="1:40" x14ac:dyDescent="0.25">
      <c r="A2">
        <v>0</v>
      </c>
    </row>
    <row r="3" spans="1:40" x14ac:dyDescent="0.25">
      <c r="A3">
        <f ca="1">Model!$B$14</f>
        <v>0</v>
      </c>
      <c r="B3" t="b">
        <v>1</v>
      </c>
      <c r="C3">
        <v>0</v>
      </c>
      <c r="D3">
        <v>1</v>
      </c>
      <c r="E3" t="s">
        <v>27</v>
      </c>
      <c r="F3">
        <v>1</v>
      </c>
      <c r="G3">
        <v>0</v>
      </c>
      <c r="H3">
        <v>0</v>
      </c>
      <c r="J3" t="s">
        <v>24</v>
      </c>
      <c r="K3" t="s">
        <v>25</v>
      </c>
      <c r="L3" t="s">
        <v>26</v>
      </c>
      <c r="AG3">
        <f ca="1">Model!$B$14</f>
        <v>0</v>
      </c>
      <c r="AH3">
        <v>1</v>
      </c>
      <c r="AI3">
        <v>1</v>
      </c>
      <c r="AJ3" t="b">
        <v>0</v>
      </c>
      <c r="AK3" t="b">
        <v>1</v>
      </c>
      <c r="AL3">
        <v>0</v>
      </c>
      <c r="AM3" t="b">
        <v>0</v>
      </c>
      <c r="AN3" t="e">
        <f>_</f>
        <v>#NAME?</v>
      </c>
    </row>
    <row r="4" spans="1:40" x14ac:dyDescent="0.25">
      <c r="A4">
        <v>0</v>
      </c>
    </row>
    <row r="5" spans="1:40" x14ac:dyDescent="0.25">
      <c r="A5" t="b">
        <v>0</v>
      </c>
      <c r="B5">
        <v>15680</v>
      </c>
      <c r="C5">
        <v>7345</v>
      </c>
      <c r="D5">
        <v>10590</v>
      </c>
      <c r="E5">
        <v>3330</v>
      </c>
    </row>
    <row r="6" spans="1:40" x14ac:dyDescent="0.25">
      <c r="A6" t="b">
        <v>0</v>
      </c>
      <c r="B6">
        <v>15680</v>
      </c>
      <c r="C6">
        <v>7345</v>
      </c>
      <c r="D6">
        <v>41920</v>
      </c>
      <c r="E6">
        <v>500</v>
      </c>
    </row>
    <row r="7" spans="1:40" x14ac:dyDescent="0.25">
      <c r="A7" t="b">
        <v>0</v>
      </c>
      <c r="B7">
        <v>15680</v>
      </c>
      <c r="C7">
        <v>7345</v>
      </c>
      <c r="D7">
        <v>41920</v>
      </c>
      <c r="E7">
        <v>1000</v>
      </c>
    </row>
    <row r="8" spans="1:40" x14ac:dyDescent="0.25">
      <c r="A8" t="b">
        <v>0</v>
      </c>
      <c r="B8">
        <v>15680</v>
      </c>
      <c r="C8">
        <v>7345</v>
      </c>
      <c r="D8">
        <v>41920</v>
      </c>
      <c r="E8">
        <v>1500</v>
      </c>
    </row>
    <row r="9" spans="1:40" x14ac:dyDescent="0.25">
      <c r="A9" t="b">
        <v>0</v>
      </c>
      <c r="B9">
        <v>15680</v>
      </c>
      <c r="C9">
        <v>7345</v>
      </c>
      <c r="D9">
        <v>41920</v>
      </c>
      <c r="E9">
        <v>2000</v>
      </c>
    </row>
    <row r="10" spans="1:40" x14ac:dyDescent="0.25">
      <c r="A1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/>
  </sheetViews>
  <sheetFormatPr defaultColWidth="9.109375" defaultRowHeight="14.4" x14ac:dyDescent="0.3"/>
  <cols>
    <col min="1" max="1" width="46.44140625" style="1" customWidth="1"/>
    <col min="2" max="3" width="9.109375" style="1"/>
    <col min="4" max="4" width="19.109375" style="1" bestFit="1" customWidth="1"/>
    <col min="5" max="5" width="11.88671875" style="1" bestFit="1" customWidth="1"/>
    <col min="6" max="16384" width="9.109375" style="1"/>
  </cols>
  <sheetData>
    <row r="1" spans="1:5" x14ac:dyDescent="0.3">
      <c r="A1" s="2" t="s">
        <v>23</v>
      </c>
    </row>
    <row r="3" spans="1:5" x14ac:dyDescent="0.3">
      <c r="A3" s="2" t="s">
        <v>0</v>
      </c>
      <c r="D3" s="2" t="s">
        <v>12</v>
      </c>
    </row>
    <row r="4" spans="1:5" x14ac:dyDescent="0.3">
      <c r="A4" s="1" t="s">
        <v>9</v>
      </c>
      <c r="B4" s="3">
        <v>42</v>
      </c>
      <c r="D4" s="4" t="s">
        <v>13</v>
      </c>
      <c r="E4" s="4" t="s">
        <v>14</v>
      </c>
    </row>
    <row r="5" spans="1:5" x14ac:dyDescent="0.3">
      <c r="A5" s="1" t="s">
        <v>1</v>
      </c>
      <c r="B5" s="3">
        <v>40</v>
      </c>
      <c r="D5" s="4" t="s">
        <v>11</v>
      </c>
      <c r="E5" s="4" t="s">
        <v>15</v>
      </c>
    </row>
    <row r="6" spans="1:5" x14ac:dyDescent="0.3">
      <c r="A6" s="1" t="s">
        <v>2</v>
      </c>
      <c r="B6" s="5">
        <v>0.15</v>
      </c>
      <c r="D6" s="4" t="s">
        <v>16</v>
      </c>
      <c r="E6" s="4" t="s">
        <v>17</v>
      </c>
    </row>
    <row r="7" spans="1:5" x14ac:dyDescent="0.3">
      <c r="A7" s="1" t="s">
        <v>10</v>
      </c>
      <c r="B7" s="5">
        <v>0.2</v>
      </c>
      <c r="D7" s="4" t="s">
        <v>18</v>
      </c>
      <c r="E7" s="4" t="s">
        <v>19</v>
      </c>
    </row>
    <row r="8" spans="1:5" x14ac:dyDescent="0.3">
      <c r="A8" s="1" t="s">
        <v>3</v>
      </c>
      <c r="B8" s="5">
        <v>0.1</v>
      </c>
      <c r="D8" s="4" t="s">
        <v>20</v>
      </c>
      <c r="E8" s="4" t="s">
        <v>21</v>
      </c>
    </row>
    <row r="9" spans="1:5" x14ac:dyDescent="0.3">
      <c r="A9" s="1" t="s">
        <v>11</v>
      </c>
      <c r="B9" s="6">
        <v>0.5</v>
      </c>
      <c r="D9" s="4" t="s">
        <v>10</v>
      </c>
      <c r="E9" s="4" t="s">
        <v>22</v>
      </c>
    </row>
    <row r="11" spans="1:5" x14ac:dyDescent="0.3">
      <c r="A11" s="2" t="s">
        <v>4</v>
      </c>
    </row>
    <row r="12" spans="1:5" ht="13.5" customHeight="1" x14ac:dyDescent="0.3">
      <c r="A12" s="7" t="s">
        <v>5</v>
      </c>
      <c r="B12" s="8">
        <f ca="1">Current_price*EXP((Risk_free_rate-0.5*Volatility^2)*Duration+Volatility*_xll.RiskNormal(0,1)*SQRT(Duration))</f>
        <v>43.714052516080308</v>
      </c>
    </row>
    <row r="13" spans="1:5" x14ac:dyDescent="0.3">
      <c r="A13" s="1" t="s">
        <v>6</v>
      </c>
      <c r="B13" s="8">
        <f ca="1">MAX(Exercise_price-B12,0)</f>
        <v>0</v>
      </c>
    </row>
    <row r="14" spans="1:5" x14ac:dyDescent="0.3">
      <c r="A14" s="1" t="s">
        <v>7</v>
      </c>
      <c r="B14" s="9">
        <f ca="1">_xll.RiskOutput()+EXP(-Duration*Risk_free_rate)*B13</f>
        <v>0</v>
      </c>
    </row>
    <row r="16" spans="1:5" x14ac:dyDescent="0.3">
      <c r="A16" s="2" t="s">
        <v>8</v>
      </c>
      <c r="B16" s="10">
        <f ca="1">_xll.RiskMean(B14)</f>
        <v>0.80882343288842051</v>
      </c>
    </row>
    <row r="17" spans="1:4" x14ac:dyDescent="0.3">
      <c r="A17" s="2"/>
      <c r="B17" s="8"/>
    </row>
    <row r="18" spans="1:4" x14ac:dyDescent="0.3">
      <c r="B18" s="8"/>
    </row>
    <row r="19" spans="1:4" x14ac:dyDescent="0.3">
      <c r="B19" s="8"/>
      <c r="C19" s="11"/>
      <c r="D19" s="8"/>
    </row>
  </sheetData>
  <phoneticPr fontId="0" type="noConversion"/>
  <printOptions headings="1" gridLines="1" gridLinesSet="0"/>
  <pageMargins left="0.75" right="0.75" top="1" bottom="1" header="0.5" footer="0.5"/>
  <pageSetup scale="90" orientation="portrait" horizontalDpi="4294967292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RiskSerializationData</vt:lpstr>
      <vt:lpstr>Model</vt:lpstr>
      <vt:lpstr>Current_price</vt:lpstr>
      <vt:lpstr>Duration</vt:lpstr>
      <vt:lpstr>Exercise_price</vt:lpstr>
      <vt:lpstr>Mean_annual_return</vt:lpstr>
      <vt:lpstr>Model!Print_Area</vt:lpstr>
      <vt:lpstr>Risk_free_rate</vt:lpstr>
      <vt:lpstr>Volatility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2005-11-10T18:56:34Z</cp:lastPrinted>
  <dcterms:created xsi:type="dcterms:W3CDTF">1997-08-23T20:05:29Z</dcterms:created>
  <dcterms:modified xsi:type="dcterms:W3CDTF">2014-03-16T16:06:57Z</dcterms:modified>
</cp:coreProperties>
</file>